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man.petrosyan\Box\AM_Procurement\2023 Tenders\Works\Tatev Windows replacement 0523\"/>
    </mc:Choice>
  </mc:AlternateContent>
  <xr:revisionPtr revIDLastSave="0" documentId="13_ncr:1_{B9759E60-EF2C-4875-9D8C-FE9555DC0B05}" xr6:coauthVersionLast="47" xr6:coauthVersionMax="47" xr10:uidLastSave="{00000000-0000-0000-0000-000000000000}"/>
  <bookViews>
    <workbookView xWindow="-108" yWindow="-108" windowWidth="23256" windowHeight="12576" xr2:uid="{69A1B488-C883-4F1C-A575-4965DC223B62}"/>
  </bookViews>
  <sheets>
    <sheet name="Sheet2" sheetId="2" r:id="rId1"/>
  </sheets>
  <definedNames>
    <definedName name="_xlnm._FilterDatabase" localSheetId="0" hidden="1">Sheet2!$C$2:$C$7</definedName>
    <definedName name="_Toc97049661" localSheetId="0">Sheet2!#REF!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J9" i="2" s="1"/>
  <c r="I10" i="2"/>
  <c r="I11" i="2"/>
  <c r="I12" i="2"/>
  <c r="I13" i="2"/>
  <c r="I14" i="2"/>
  <c r="I15" i="2"/>
  <c r="H9" i="2"/>
  <c r="H10" i="2"/>
  <c r="H11" i="2"/>
  <c r="H12" i="2"/>
  <c r="J12" i="2" s="1"/>
  <c r="H13" i="2"/>
  <c r="H14" i="2"/>
  <c r="H15" i="2"/>
  <c r="G9" i="2"/>
  <c r="G10" i="2"/>
  <c r="G11" i="2"/>
  <c r="G12" i="2"/>
  <c r="G13" i="2"/>
  <c r="G14" i="2"/>
  <c r="G15" i="2"/>
  <c r="G8" i="2"/>
  <c r="I8" i="2"/>
  <c r="J13" i="2"/>
  <c r="J15" i="2"/>
  <c r="H8" i="2"/>
  <c r="J8" i="2" s="1"/>
  <c r="J11" i="2" l="1"/>
  <c r="J10" i="2"/>
  <c r="J14" i="2"/>
  <c r="J16" i="2" s="1"/>
  <c r="J17" i="2" s="1"/>
  <c r="J18" i="2" s="1"/>
</calcChain>
</file>

<file path=xl/sharedStrings.xml><?xml version="1.0" encoding="utf-8"?>
<sst xmlns="http://schemas.openxmlformats.org/spreadsheetml/2006/main" count="33" uniqueCount="25">
  <si>
    <t>չափման միավոր</t>
  </si>
  <si>
    <t>Քանակ</t>
  </si>
  <si>
    <t>Ընդհանուր</t>
  </si>
  <si>
    <t>Աշխատանք</t>
  </si>
  <si>
    <t>Նյութեր</t>
  </si>
  <si>
    <t>Աշխատանքների և ծախսերի  անվանումը, չափի  միավորը</t>
  </si>
  <si>
    <t>ՀՀ , N</t>
  </si>
  <si>
    <t>Քանդման աշխատանքներ</t>
  </si>
  <si>
    <t>ԸՆԴՀԱՆՈՒՐԸ</t>
  </si>
  <si>
    <t>Տաթև ՀԷԿ-ի մեքենայական սրահի պատուհանների փոխարինում
Replacement of windows in Machine hall of Tatev HPP</t>
  </si>
  <si>
    <t>Շինարարական աղբի հեռացնում նշված վայր</t>
  </si>
  <si>
    <t>"2" և  "K"   առանցքներով ֆասադների գոյություն ունեցող պատուհանի բլոկերից ապակիների ապամոնտաժում</t>
  </si>
  <si>
    <t>"К", "4" առանցքներով ֆասադներից պատուհանի բլոկերի ապամոնտաժում</t>
  </si>
  <si>
    <t>տոննա</t>
  </si>
  <si>
    <t>մ2</t>
  </si>
  <si>
    <t>"К", "4" առանցքներով ֆասադներին փոշեներկված RAL 7023 
ապակեփաթեթով 4+6 համալրված 80մմ ալումինե պատուհանի բլոկների մոնտաժում</t>
  </si>
  <si>
    <t>"К", "4" առանցքներով ֆասադների շեպահենակների քանդում</t>
  </si>
  <si>
    <t>գմ</t>
  </si>
  <si>
    <t xml:space="preserve">Բոլոր ֆասադների շեպահենակների մածկապատում, հղկում երկշերտ ներկում (բարձրորակ)  </t>
  </si>
  <si>
    <t>ֆասադային համակարգ M1 տիպի, պրոֆիլի լայնքը 50մմ, բացվածքի պարագծով ալյումինե շրջանակ 110+60 մմ, հորիզոնական տարրերը 110+60 մմ, ուղղահայաց տարրերը 46+60 մմ, թրծված թափանցիկ անգույն ապակի 10 մմ, RAL 7024, ապակու տեղադրումը ներսից</t>
  </si>
  <si>
    <t>"2" և  "K"   առանցքներով ֆասադներում արցունքաթափ, ալյումինե պրոֆիլ փոշեներկված, RAL 7024, տեղադրվում է շրջանակի տակ հեծանի վրա</t>
  </si>
  <si>
    <t>Միավորի  արժեքը  (ՀՀ  դրամ)</t>
  </si>
  <si>
    <t>Ընդհանուր արժեքը (ՀՀ դրամ)</t>
  </si>
  <si>
    <t xml:space="preserve">ԱԱՀ </t>
  </si>
  <si>
    <t>ԸՆԴՀԱՄԵՆԸ, ներառյալ ԱԱՀ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</si>
</sst>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  <charset val="204"/>
    </font>
    <font>
      <b/>
      <i/>
      <sz val="11"/>
      <color theme="1"/>
      <name val="Arial Unicode"/>
      <family val="2"/>
      <charset val="204"/>
    </font>
    <font>
      <b/>
      <sz val="11"/>
      <color theme="1"/>
      <name val="Arial Unicode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198783</xdr:colOff>
      <xdr:row>0</xdr:row>
      <xdr:rowOff>99391</xdr:rowOff>
    </xdr:from>
    <xdr:to>
      <xdr:col>1</xdr:col>
      <xdr:colOff>2240860</xdr:colOff>
      <xdr:row>0</xdr:row>
      <xdr:rowOff>661366</xdr:rowOff>
    </xdr:to>
    <xdr:pic>
      <xdr:nvPicPr>
        <xdr:cNvPr id="3" name="Picture 2" descr="ContourGlobal">
          <a:extLst>
            <a:ext uri="{FF2B5EF4-FFF2-40B4-BE49-F238E27FC236}">
              <a16:creationId xmlns:a16="http://schemas.microsoft.com/office/drawing/2014/main" id="{96C11FD7-BE18-4099-9046-B6BD146C8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3" y="99391"/>
          <a:ext cx="248602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294B-F600-4B87-8706-8FEF8E7A3B0D}">
  <sheetPr codeName="Sheet1">
    <pageSetUpPr fitToPage="1"/>
  </sheetPr>
  <dimension ref="A1:J18"/>
  <sheetViews>
    <sheetView tabSelected="1" zoomScale="115" zoomScaleNormal="115" zoomScaleSheetLayoutView="130" workbookViewId="0">
      <selection activeCell="E8" sqref="E8:F8"/>
    </sheetView>
  </sheetViews>
  <sheetFormatPr defaultColWidth="9.109375" defaultRowHeight="13.8" x14ac:dyDescent="0.25"/>
  <cols>
    <col min="1" max="1" width="6.44140625" style="3" customWidth="1"/>
    <col min="2" max="2" width="59.5546875" style="4" customWidth="1"/>
    <col min="3" max="3" width="10.33203125" style="2" customWidth="1"/>
    <col min="4" max="4" width="9.109375" style="2"/>
    <col min="5" max="5" width="9.44140625" style="3" customWidth="1"/>
    <col min="6" max="6" width="9.109375" style="3"/>
    <col min="7" max="7" width="9.21875" style="3" bestFit="1" customWidth="1"/>
    <col min="8" max="8" width="10.109375" style="3" bestFit="1" customWidth="1"/>
    <col min="9" max="9" width="13.44140625" style="3" customWidth="1"/>
    <col min="10" max="10" width="16.44140625" style="3" customWidth="1"/>
    <col min="11" max="16384" width="9.109375" style="3"/>
  </cols>
  <sheetData>
    <row r="1" spans="1:10" ht="52.2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ht="34.799999999999997" customHeight="1" x14ac:dyDescent="0.25">
      <c r="A2" s="12" t="s">
        <v>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1" customHeight="1" x14ac:dyDescent="0.25"/>
    <row r="4" spans="1:10" ht="42" customHeight="1" x14ac:dyDescent="0.25">
      <c r="A4" s="17" t="s">
        <v>6</v>
      </c>
      <c r="B4" s="17" t="s">
        <v>5</v>
      </c>
      <c r="C4" s="19" t="s">
        <v>0</v>
      </c>
      <c r="D4" s="19" t="s">
        <v>1</v>
      </c>
      <c r="E4" s="13" t="s">
        <v>21</v>
      </c>
      <c r="F4" s="14"/>
      <c r="G4" s="15"/>
      <c r="H4" s="13" t="s">
        <v>22</v>
      </c>
      <c r="I4" s="14"/>
      <c r="J4" s="15"/>
    </row>
    <row r="5" spans="1:10" ht="74.25" customHeight="1" x14ac:dyDescent="0.25">
      <c r="A5" s="18"/>
      <c r="B5" s="18"/>
      <c r="C5" s="20"/>
      <c r="D5" s="20"/>
      <c r="E5" s="11" t="s">
        <v>3</v>
      </c>
      <c r="F5" s="11" t="s">
        <v>4</v>
      </c>
      <c r="G5" s="11" t="s">
        <v>2</v>
      </c>
      <c r="H5" s="11" t="s">
        <v>3</v>
      </c>
      <c r="I5" s="11" t="s">
        <v>4</v>
      </c>
      <c r="J5" s="11" t="s">
        <v>2</v>
      </c>
    </row>
    <row r="6" spans="1:10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x14ac:dyDescent="0.25">
      <c r="A7" s="1"/>
      <c r="B7" s="6" t="s">
        <v>7</v>
      </c>
      <c r="C7" s="1"/>
      <c r="D7" s="1"/>
      <c r="E7" s="7"/>
      <c r="F7" s="7"/>
      <c r="G7" s="7"/>
      <c r="H7" s="7"/>
      <c r="I7" s="7"/>
      <c r="J7" s="7"/>
    </row>
    <row r="8" spans="1:10" ht="27.6" x14ac:dyDescent="0.25">
      <c r="A8" s="5">
        <v>1</v>
      </c>
      <c r="B8" s="5" t="s">
        <v>11</v>
      </c>
      <c r="C8" s="5" t="s">
        <v>14</v>
      </c>
      <c r="D8" s="5">
        <v>465</v>
      </c>
      <c r="E8" s="10"/>
      <c r="F8" s="10"/>
      <c r="G8" s="10">
        <f>E8+F8</f>
        <v>0</v>
      </c>
      <c r="H8" s="10">
        <f>D8*E8</f>
        <v>0</v>
      </c>
      <c r="I8" s="10">
        <f>D8*F8</f>
        <v>0</v>
      </c>
      <c r="J8" s="10">
        <f>H8+I8</f>
        <v>0</v>
      </c>
    </row>
    <row r="9" spans="1:10" x14ac:dyDescent="0.25">
      <c r="A9" s="5">
        <v>2</v>
      </c>
      <c r="B9" s="5" t="s">
        <v>16</v>
      </c>
      <c r="C9" s="5" t="s">
        <v>17</v>
      </c>
      <c r="D9" s="5">
        <v>125</v>
      </c>
      <c r="E9" s="10"/>
      <c r="F9" s="10"/>
      <c r="G9" s="10">
        <f t="shared" ref="G9:G15" si="0">E9+F9</f>
        <v>0</v>
      </c>
      <c r="H9" s="10">
        <f t="shared" ref="H9:H15" si="1">D9*E9</f>
        <v>0</v>
      </c>
      <c r="I9" s="10">
        <f t="shared" ref="I9:I15" si="2">D9*F9</f>
        <v>0</v>
      </c>
      <c r="J9" s="10">
        <f t="shared" ref="J9:J15" si="3">H9+I9</f>
        <v>0</v>
      </c>
    </row>
    <row r="10" spans="1:10" ht="27.6" x14ac:dyDescent="0.25">
      <c r="A10" s="5">
        <v>3</v>
      </c>
      <c r="B10" s="5" t="s">
        <v>12</v>
      </c>
      <c r="C10" s="5" t="s">
        <v>14</v>
      </c>
      <c r="D10" s="5">
        <v>50</v>
      </c>
      <c r="E10" s="10"/>
      <c r="F10" s="10"/>
      <c r="G10" s="10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x14ac:dyDescent="0.25">
      <c r="A11" s="5">
        <v>4</v>
      </c>
      <c r="B11" s="5" t="s">
        <v>10</v>
      </c>
      <c r="C11" s="5" t="s">
        <v>13</v>
      </c>
      <c r="D11" s="5">
        <v>30</v>
      </c>
      <c r="E11" s="10"/>
      <c r="F11" s="10"/>
      <c r="G11" s="10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ht="69" x14ac:dyDescent="0.25">
      <c r="A12" s="5">
        <v>5</v>
      </c>
      <c r="B12" s="5" t="s">
        <v>19</v>
      </c>
      <c r="C12" s="5" t="s">
        <v>14</v>
      </c>
      <c r="D12" s="5">
        <v>465</v>
      </c>
      <c r="E12" s="10"/>
      <c r="F12" s="10"/>
      <c r="G12" s="10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ht="41.4" x14ac:dyDescent="0.25">
      <c r="A13" s="5">
        <v>6</v>
      </c>
      <c r="B13" s="5" t="s">
        <v>20</v>
      </c>
      <c r="C13" s="5" t="s">
        <v>14</v>
      </c>
      <c r="D13" s="5">
        <v>140</v>
      </c>
      <c r="E13" s="10"/>
      <c r="F13" s="10"/>
      <c r="G13" s="10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ht="41.4" x14ac:dyDescent="0.25">
      <c r="A14" s="5">
        <v>7</v>
      </c>
      <c r="B14" s="5" t="s">
        <v>15</v>
      </c>
      <c r="C14" s="5" t="s">
        <v>14</v>
      </c>
      <c r="D14" s="5">
        <v>50</v>
      </c>
      <c r="E14" s="10"/>
      <c r="F14" s="10"/>
      <c r="G14" s="10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ht="27.6" x14ac:dyDescent="0.25">
      <c r="A15" s="5">
        <v>8</v>
      </c>
      <c r="B15" s="5" t="s">
        <v>18</v>
      </c>
      <c r="C15" s="5" t="s">
        <v>17</v>
      </c>
      <c r="D15" s="5">
        <v>503</v>
      </c>
      <c r="E15" s="10"/>
      <c r="F15" s="10"/>
      <c r="G15" s="10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0" x14ac:dyDescent="0.25">
      <c r="A16" s="1"/>
      <c r="B16" s="9" t="s">
        <v>8</v>
      </c>
      <c r="C16" s="13"/>
      <c r="D16" s="14"/>
      <c r="E16" s="14"/>
      <c r="F16" s="14"/>
      <c r="G16" s="14"/>
      <c r="H16" s="14"/>
      <c r="I16" s="15"/>
      <c r="J16" s="10">
        <f>SUM(J8:J15)</f>
        <v>0</v>
      </c>
    </row>
    <row r="17" spans="2:10" x14ac:dyDescent="0.25">
      <c r="B17" s="9" t="s">
        <v>23</v>
      </c>
      <c r="C17" s="13"/>
      <c r="D17" s="14"/>
      <c r="E17" s="14"/>
      <c r="F17" s="14"/>
      <c r="G17" s="14"/>
      <c r="H17" s="14"/>
      <c r="I17" s="15"/>
      <c r="J17" s="10">
        <f>J16*20%</f>
        <v>0</v>
      </c>
    </row>
    <row r="18" spans="2:10" x14ac:dyDescent="0.25">
      <c r="B18" s="9" t="s">
        <v>24</v>
      </c>
      <c r="C18" s="5"/>
      <c r="D18" s="5"/>
      <c r="E18" s="8"/>
      <c r="F18" s="8"/>
      <c r="G18" s="8"/>
      <c r="H18" s="8"/>
      <c r="I18" s="8"/>
      <c r="J18" s="10">
        <f>J16+J17</f>
        <v>0</v>
      </c>
    </row>
  </sheetData>
  <mergeCells count="10">
    <mergeCell ref="A2:J2"/>
    <mergeCell ref="C17:I17"/>
    <mergeCell ref="C16:I16"/>
    <mergeCell ref="A1:J1"/>
    <mergeCell ref="H4:J4"/>
    <mergeCell ref="A4:A5"/>
    <mergeCell ref="B4:B5"/>
    <mergeCell ref="C4:C5"/>
    <mergeCell ref="D4:D5"/>
    <mergeCell ref="E4:G4"/>
  </mergeCells>
  <pageMargins left="0.7" right="0.7" top="0.75" bottom="0.75" header="0.3" footer="0.3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Ashot Galstyan</dc:creator>
  <cp:keywords/>
  <dc:description/>
  <cp:lastModifiedBy>Arman Petrosyan</cp:lastModifiedBy>
  <cp:revision/>
  <cp:lastPrinted>2023-03-31T11:07:27Z</cp:lastPrinted>
  <dcterms:created xsi:type="dcterms:W3CDTF">2022-03-23T07:34:34Z</dcterms:created>
  <dcterms:modified xsi:type="dcterms:W3CDTF">2023-03-31T12:15:17Z</dcterms:modified>
  <cp:category/>
  <cp:contentStatus/>
</cp:coreProperties>
</file>